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Табель" sheetId="1" r:id="rId1"/>
    <sheet name="Оплата за обучение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0" i="2"/>
  <c r="E9"/>
  <c r="E8"/>
  <c r="E7"/>
  <c r="D10"/>
  <c r="D9"/>
  <c r="D8"/>
  <c r="D7"/>
  <c r="C10"/>
  <c r="C9"/>
  <c r="C8"/>
  <c r="C7"/>
  <c r="B10"/>
  <c r="B9"/>
  <c r="B8"/>
  <c r="B7"/>
  <c r="A10"/>
  <c r="A7"/>
  <c r="A8"/>
  <c r="A9"/>
  <c r="A6"/>
  <c r="T6" i="1"/>
  <c r="T7"/>
  <c r="T8"/>
  <c r="T5"/>
  <c r="S6"/>
  <c r="S7"/>
  <c r="S8"/>
  <c r="S5"/>
  <c r="R6"/>
  <c r="R7"/>
  <c r="R8"/>
  <c r="R5"/>
</calcChain>
</file>

<file path=xl/sharedStrings.xml><?xml version="1.0" encoding="utf-8"?>
<sst xmlns="http://schemas.openxmlformats.org/spreadsheetml/2006/main" count="43" uniqueCount="20">
  <si>
    <t>Ф.И.О</t>
  </si>
  <si>
    <t>Андреев</t>
  </si>
  <si>
    <t>Иванов</t>
  </si>
  <si>
    <t>Петров</t>
  </si>
  <si>
    <t>Сидоров</t>
  </si>
  <si>
    <t>рабочих
дней</t>
  </si>
  <si>
    <t>больни
чных</t>
  </si>
  <si>
    <t>не
посещал</t>
  </si>
  <si>
    <t>б</t>
  </si>
  <si>
    <t>В</t>
  </si>
  <si>
    <t>н</t>
  </si>
  <si>
    <t>Табель посещаемости</t>
  </si>
  <si>
    <t>Оплата за обучение</t>
  </si>
  <si>
    <t>Оплата за день</t>
  </si>
  <si>
    <t>Оплата за больничный</t>
  </si>
  <si>
    <t>Удержано за пропуски</t>
  </si>
  <si>
    <t>Оплата за
количество
рабочих дней</t>
  </si>
  <si>
    <t>Оплата за 
количество
больничных дней</t>
  </si>
  <si>
    <t>Удержано за
количество
пропусков</t>
  </si>
  <si>
    <t>Итого
к
оплате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</si>
</sst>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 style="dashed">
        <color theme="0" tint="-0.499984740745262"/>
      </right>
      <top style="dashed">
        <color theme="0" tint="-0.499984740745262"/>
      </top>
      <bottom/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0" tint="-0.499984740745262"/>
      </top>
      <bottom style="thin">
        <color theme="1"/>
      </bottom>
      <diagonal/>
    </border>
    <border>
      <left style="thin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1"/>
      </bottom>
      <diagonal/>
    </border>
    <border>
      <left style="thin">
        <color theme="0" tint="-0.499984740745262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0" tint="-0.499984740745262"/>
      </right>
      <top style="thin">
        <color theme="1"/>
      </top>
      <bottom style="thin">
        <color theme="1"/>
      </bottom>
      <diagonal/>
    </border>
    <border>
      <left style="thin">
        <color theme="0" tint="-0.499984740745262"/>
      </left>
      <right style="thin">
        <color theme="1"/>
      </right>
      <top style="thin">
        <color theme="1"/>
      </top>
      <bottom style="thin">
        <color theme="0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 tint="-0.499984740745262"/>
      </bottom>
      <diagonal/>
    </border>
    <border>
      <left style="thin">
        <color theme="1"/>
      </left>
      <right style="thin">
        <color theme="0" tint="-0.499984740745262"/>
      </right>
      <top style="thin">
        <color theme="1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2" xfId="0" applyBorder="1" applyAlignment="1"/>
    <xf numFmtId="0" fontId="0" fillId="0" borderId="13" xfId="0" applyBorder="1" applyAlignment="1"/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9"/>
  <sheetViews>
    <sheetView topLeftCell="B1" workbookViewId="0">
      <selection activeCell="R5" sqref="R5"/>
    </sheetView>
  </sheetViews>
  <sheetFormatPr defaultRowHeight="15"/>
  <cols>
    <col min="19" max="19" width="8.5703125" customWidth="1"/>
  </cols>
  <sheetData>
    <row r="1" spans="2:20" ht="15.75" thickBot="1"/>
    <row r="2" spans="2:20" ht="15.75" thickTop="1">
      <c r="B2" s="3" t="s">
        <v>11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</row>
    <row r="3" spans="2:20">
      <c r="B3" s="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7"/>
    </row>
    <row r="4" spans="2:20" ht="30">
      <c r="B4" s="10" t="s">
        <v>0</v>
      </c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  <c r="M4" s="11">
        <v>11</v>
      </c>
      <c r="N4" s="11">
        <v>12</v>
      </c>
      <c r="O4" s="11">
        <v>13</v>
      </c>
      <c r="P4" s="11">
        <v>14</v>
      </c>
      <c r="Q4" s="11">
        <v>15</v>
      </c>
      <c r="R4" s="12" t="s">
        <v>5</v>
      </c>
      <c r="S4" s="12" t="s">
        <v>6</v>
      </c>
      <c r="T4" s="13" t="s">
        <v>7</v>
      </c>
    </row>
    <row r="5" spans="2:20">
      <c r="B5" s="10" t="s">
        <v>1</v>
      </c>
      <c r="C5" s="2">
        <v>8</v>
      </c>
      <c r="D5" s="2">
        <v>8</v>
      </c>
      <c r="E5" s="2">
        <v>8</v>
      </c>
      <c r="F5" s="2">
        <v>8</v>
      </c>
      <c r="G5" s="2">
        <v>8</v>
      </c>
      <c r="H5" s="2" t="s">
        <v>9</v>
      </c>
      <c r="I5" s="2" t="s">
        <v>9</v>
      </c>
      <c r="J5" s="2">
        <v>8</v>
      </c>
      <c r="K5" s="2">
        <v>8</v>
      </c>
      <c r="L5" s="2">
        <v>8</v>
      </c>
      <c r="M5" s="2">
        <v>8</v>
      </c>
      <c r="N5" s="2">
        <v>8</v>
      </c>
      <c r="O5" s="2" t="s">
        <v>9</v>
      </c>
      <c r="P5" s="2" t="s">
        <v>9</v>
      </c>
      <c r="Q5" s="2">
        <v>8</v>
      </c>
      <c r="R5" s="2">
        <f>COUNTIF(C5:Q5,8)</f>
        <v>11</v>
      </c>
      <c r="S5" s="2">
        <f>COUNTIF(C5:Q5,"б")</f>
        <v>0</v>
      </c>
      <c r="T5" s="8">
        <f>COUNTIF(C5:Q5,"н")</f>
        <v>0</v>
      </c>
    </row>
    <row r="6" spans="2:20">
      <c r="B6" s="10" t="s">
        <v>2</v>
      </c>
      <c r="C6" s="2">
        <v>8</v>
      </c>
      <c r="D6" s="2">
        <v>8</v>
      </c>
      <c r="E6" s="2" t="s">
        <v>8</v>
      </c>
      <c r="F6" s="2" t="s">
        <v>8</v>
      </c>
      <c r="G6" s="2" t="s">
        <v>8</v>
      </c>
      <c r="H6" s="2" t="s">
        <v>9</v>
      </c>
      <c r="I6" s="2" t="s">
        <v>9</v>
      </c>
      <c r="J6" s="2">
        <v>8</v>
      </c>
      <c r="K6" s="2">
        <v>8</v>
      </c>
      <c r="L6" s="2">
        <v>8</v>
      </c>
      <c r="M6" s="2">
        <v>8</v>
      </c>
      <c r="N6" s="2">
        <v>8</v>
      </c>
      <c r="O6" s="2" t="s">
        <v>9</v>
      </c>
      <c r="P6" s="2" t="s">
        <v>9</v>
      </c>
      <c r="Q6" s="2">
        <v>8</v>
      </c>
      <c r="R6" s="2">
        <f t="shared" ref="R6:R8" si="0">COUNTIF(C6:Q6,8)</f>
        <v>8</v>
      </c>
      <c r="S6" s="2">
        <f t="shared" ref="S6:S8" si="1">COUNTIF(C6:Q6,"б")</f>
        <v>3</v>
      </c>
      <c r="T6" s="8">
        <f t="shared" ref="T6:T8" si="2">COUNTIF(C6:Q6,"н")</f>
        <v>0</v>
      </c>
    </row>
    <row r="7" spans="2:20">
      <c r="B7" s="10" t="s">
        <v>3</v>
      </c>
      <c r="C7" s="2">
        <v>8</v>
      </c>
      <c r="D7" s="2">
        <v>8</v>
      </c>
      <c r="E7" s="2">
        <v>8</v>
      </c>
      <c r="F7" s="2">
        <v>8</v>
      </c>
      <c r="G7" s="2">
        <v>8</v>
      </c>
      <c r="H7" s="2" t="s">
        <v>9</v>
      </c>
      <c r="I7" s="2" t="s">
        <v>9</v>
      </c>
      <c r="J7" s="2" t="s">
        <v>10</v>
      </c>
      <c r="K7" s="2" t="s">
        <v>10</v>
      </c>
      <c r="L7" s="2">
        <v>8</v>
      </c>
      <c r="M7" s="2">
        <v>8</v>
      </c>
      <c r="N7" s="2">
        <v>8</v>
      </c>
      <c r="O7" s="2" t="s">
        <v>9</v>
      </c>
      <c r="P7" s="2" t="s">
        <v>9</v>
      </c>
      <c r="Q7" s="2">
        <v>8</v>
      </c>
      <c r="R7" s="2">
        <f t="shared" si="0"/>
        <v>9</v>
      </c>
      <c r="S7" s="2">
        <f t="shared" si="1"/>
        <v>0</v>
      </c>
      <c r="T7" s="8">
        <f t="shared" si="2"/>
        <v>2</v>
      </c>
    </row>
    <row r="8" spans="2:20" ht="15.75" thickBot="1">
      <c r="B8" s="14" t="s">
        <v>4</v>
      </c>
      <c r="C8" s="9">
        <v>8</v>
      </c>
      <c r="D8" s="9">
        <v>8</v>
      </c>
      <c r="E8" s="9">
        <v>8</v>
      </c>
      <c r="F8" s="9" t="s">
        <v>8</v>
      </c>
      <c r="G8" s="9" t="s">
        <v>8</v>
      </c>
      <c r="H8" s="9" t="s">
        <v>9</v>
      </c>
      <c r="I8" s="9" t="s">
        <v>9</v>
      </c>
      <c r="J8" s="9" t="s">
        <v>8</v>
      </c>
      <c r="K8" s="9" t="s">
        <v>10</v>
      </c>
      <c r="L8" s="9" t="s">
        <v>10</v>
      </c>
      <c r="M8" s="9">
        <v>8</v>
      </c>
      <c r="N8" s="9">
        <v>8</v>
      </c>
      <c r="O8" s="9" t="s">
        <v>9</v>
      </c>
      <c r="P8" s="9" t="s">
        <v>9</v>
      </c>
      <c r="Q8" s="9">
        <v>8</v>
      </c>
      <c r="R8" s="2">
        <f t="shared" si="0"/>
        <v>6</v>
      </c>
      <c r="S8" s="2">
        <f t="shared" si="1"/>
        <v>3</v>
      </c>
      <c r="T8" s="8">
        <f t="shared" si="2"/>
        <v>2</v>
      </c>
    </row>
    <row r="9" spans="2:20" ht="15.75" thickTop="1"/>
  </sheetData>
  <mergeCells count="1">
    <mergeCell ref="B2:T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0"/>
  <sheetViews>
    <sheetView tabSelected="1" workbookViewId="0">
      <selection activeCell="D17" sqref="D17"/>
    </sheetView>
  </sheetViews>
  <sheetFormatPr defaultRowHeight="15"/>
  <cols>
    <col min="1" max="1" width="11.42578125" customWidth="1"/>
    <col min="2" max="2" width="17" customWidth="1"/>
    <col min="3" max="3" width="15" customWidth="1"/>
    <col min="4" max="4" width="14.140625" customWidth="1"/>
  </cols>
  <sheetData>
    <row r="2" spans="1:6" ht="15.75">
      <c r="A2" s="20" t="s">
        <v>12</v>
      </c>
      <c r="B2" s="21"/>
      <c r="C2" s="21"/>
      <c r="D2" s="21"/>
      <c r="E2" s="22"/>
      <c r="F2" s="17"/>
    </row>
    <row r="3" spans="1:6">
      <c r="A3" s="18" t="s">
        <v>13</v>
      </c>
      <c r="B3" s="18"/>
      <c r="C3" s="15">
        <v>30</v>
      </c>
      <c r="D3" s="15"/>
      <c r="E3" s="15"/>
      <c r="F3" s="17"/>
    </row>
    <row r="4" spans="1:6">
      <c r="A4" s="18" t="s">
        <v>14</v>
      </c>
      <c r="B4" s="18"/>
      <c r="C4" s="15">
        <v>20</v>
      </c>
      <c r="D4" s="15"/>
      <c r="E4" s="15"/>
      <c r="F4" s="17"/>
    </row>
    <row r="5" spans="1:6">
      <c r="A5" s="19" t="s">
        <v>15</v>
      </c>
      <c r="B5" s="19"/>
      <c r="C5" s="16">
        <v>15</v>
      </c>
      <c r="D5" s="16"/>
      <c r="E5" s="16"/>
      <c r="F5" s="17"/>
    </row>
    <row r="6" spans="1:6" ht="60">
      <c r="A6" s="27" t="str">
        <f>Табель!B4</f>
        <v>Ф.И.О</v>
      </c>
      <c r="B6" s="28" t="s">
        <v>16</v>
      </c>
      <c r="C6" s="28" t="s">
        <v>17</v>
      </c>
      <c r="D6" s="28" t="s">
        <v>18</v>
      </c>
      <c r="E6" s="29" t="s">
        <v>19</v>
      </c>
    </row>
    <row r="7" spans="1:6">
      <c r="A7" s="30" t="str">
        <f>Табель!B5</f>
        <v>Андреев</v>
      </c>
      <c r="B7" s="23">
        <f>Табель!$R$5*'Оплата за обучение'!C3</f>
        <v>330</v>
      </c>
      <c r="C7" s="23">
        <f>Табель!$S$5*'Оплата за обучение'!C4</f>
        <v>0</v>
      </c>
      <c r="D7" s="23">
        <f>Табель!$T$5*'Оплата за обучение'!C5</f>
        <v>0</v>
      </c>
      <c r="E7" s="24">
        <f>B7+C7-D7</f>
        <v>330</v>
      </c>
    </row>
    <row r="8" spans="1:6">
      <c r="A8" s="30" t="str">
        <f>Табель!B6</f>
        <v>Иванов</v>
      </c>
      <c r="B8" s="23">
        <f>Табель!$R$6*'Оплата за обучение'!C3</f>
        <v>240</v>
      </c>
      <c r="C8" s="23">
        <f>Табель!$S$6*'Оплата за обучение'!C4</f>
        <v>60</v>
      </c>
      <c r="D8" s="23">
        <f>Табель!$T$6*'Оплата за обучение'!C5</f>
        <v>0</v>
      </c>
      <c r="E8" s="24">
        <f>B8+C8-D8</f>
        <v>300</v>
      </c>
    </row>
    <row r="9" spans="1:6">
      <c r="A9" s="30" t="str">
        <f>Табель!B7</f>
        <v>Петров</v>
      </c>
      <c r="B9" s="23">
        <f>Табель!$R$7*'Оплата за обучение'!C3</f>
        <v>270</v>
      </c>
      <c r="C9" s="23">
        <f>Табель!$S$7*'Оплата за обучение'!C4</f>
        <v>0</v>
      </c>
      <c r="D9" s="23">
        <f>Табель!$T$7*'Оплата за обучение'!C5</f>
        <v>30</v>
      </c>
      <c r="E9" s="24">
        <f>B9+C9-D9</f>
        <v>240</v>
      </c>
    </row>
    <row r="10" spans="1:6">
      <c r="A10" s="31" t="str">
        <f>Табель!B8</f>
        <v>Сидоров</v>
      </c>
      <c r="B10" s="23">
        <f>Табель!$R$8*'Оплата за обучение'!C3</f>
        <v>180</v>
      </c>
      <c r="C10" s="25">
        <f>Табель!$S$8*'Оплата за обучение'!C4</f>
        <v>60</v>
      </c>
      <c r="D10" s="25">
        <f>Табель!$T$8*'Оплата за обучение'!C5</f>
        <v>30</v>
      </c>
      <c r="E10" s="26">
        <f>B10+C10-D10</f>
        <v>210</v>
      </c>
    </row>
  </sheetData>
  <mergeCells count="4">
    <mergeCell ref="A3:B3"/>
    <mergeCell ref="A4:B4"/>
    <mergeCell ref="A5:B5"/>
    <mergeCell ref="A2:E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Табель</vt:lpstr>
      <vt:lpstr>Оплата за обучение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2020-08-25T10:17:23Z</dcterms:modified>
</cp:coreProperties>
</file>