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date1904="1" autoCompressPictures="0"/>
  <bookViews>
    <workbookView xWindow="0" yWindow="0" windowWidth="25600" windowHeight="16060"/>
  </bookViews>
  <sheets>
    <sheet name="Лист 1 - ДЕКОМПОЗИЦИЯ" sheetId="1" r:id="rId1"/>
  </sheets>
  <calcPr calcId="140001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1" l="1"/>
  <c r="K17" i="1"/>
  <c r="K18" i="1"/>
  <c r="H18" i="1"/>
  <c r="F18" i="1"/>
  <c r="G17" i="1"/>
  <c r="E17" i="1"/>
  <c r="B17" i="1"/>
  <c r="D11" i="1"/>
  <c r="C13" i="1"/>
  <c r="F11" i="1"/>
  <c r="H11" i="1"/>
  <c r="K11" i="1"/>
  <c r="K12" i="1"/>
  <c r="H12" i="1"/>
  <c r="F12" i="1"/>
  <c r="H5" i="1"/>
  <c r="F5" i="1"/>
  <c r="D5" i="1"/>
  <c r="C7" i="1"/>
  <c r="K6" i="1"/>
  <c r="H6" i="1"/>
  <c r="F6" i="1"/>
  <c r="B5" i="1"/>
</calcChain>
</file>

<file path=xl/sharedStrings.xml><?xml version="1.0" encoding="utf-8"?>
<sst xmlns="http://schemas.openxmlformats.org/spreadsheetml/2006/main" count="59" uniqueCount="21">
  <si>
    <t>ДЕКОМПОЗИЦИЯ</t>
  </si>
  <si>
    <t>№</t>
  </si>
  <si>
    <t>Реклама</t>
  </si>
  <si>
    <t>Сайт</t>
  </si>
  <si>
    <t>Отдел продаж</t>
  </si>
  <si>
    <t>Деньги</t>
  </si>
  <si>
    <t>Показы</t>
  </si>
  <si>
    <t>СТР рекламной кампании</t>
  </si>
  <si>
    <t>Клики</t>
  </si>
  <si>
    <t>Конверсия 1 (сайта или лэндинга)</t>
  </si>
  <si>
    <t>Лиды (заявки)</t>
  </si>
  <si>
    <t>Конверсия 2 (из заявки в клиента)</t>
  </si>
  <si>
    <t>Клиенты</t>
  </si>
  <si>
    <t>Средний чек (одной сделки)</t>
  </si>
  <si>
    <t>Рентабельность (без рекламы)</t>
  </si>
  <si>
    <t>Прибыль чистая, всего</t>
  </si>
  <si>
    <t>Цена за клик:</t>
  </si>
  <si>
    <t>Цена лида:</t>
  </si>
  <si>
    <t>Цена клиента:</t>
  </si>
  <si>
    <t>ROI:</t>
  </si>
  <si>
    <t>Расходы на рекламу: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</si>
</sst>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[$р.-419]"/>
    <numFmt numFmtId="165" formatCode="#,##0%"/>
    <numFmt numFmtId="166" formatCode="0%;[Red]0%"/>
    <numFmt numFmtId="167" formatCode="0\ [$р.-419]"/>
  </numFmts>
  <fonts count="6" x14ac:knownFonts="1">
    <font>
      <sz val="12"/>
      <color indexed="8"/>
      <name val="Verdana"/>
    </font>
    <font>
      <sz val="10"/>
      <color indexed="8"/>
      <name val="Helvetica"/>
    </font>
    <font>
      <b/>
      <sz val="17"/>
      <color indexed="8"/>
      <name val="Helvetica"/>
    </font>
    <font>
      <sz val="11"/>
      <color indexed="8"/>
      <name val="Helvetica"/>
    </font>
    <font>
      <sz val="15"/>
      <color indexed="8"/>
      <name val="Helvetica"/>
    </font>
    <font>
      <b/>
      <sz val="10"/>
      <color indexed="8"/>
      <name val="Helvetica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10"/>
      </bottom>
      <diagonal/>
    </border>
    <border>
      <left style="thin">
        <color indexed="8"/>
      </left>
      <right style="medium">
        <color indexed="10"/>
      </right>
      <top style="thin">
        <color indexed="8"/>
      </top>
      <bottom style="thin">
        <color indexed="8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thin">
        <color indexed="8"/>
      </top>
      <bottom style="thin">
        <color indexed="8"/>
      </bottom>
      <diagonal/>
    </border>
    <border>
      <left style="medium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10"/>
      </top>
      <bottom style="thin">
        <color indexed="8"/>
      </bottom>
      <diagonal/>
    </border>
    <border>
      <left style="thin">
        <color indexed="8"/>
      </left>
      <right style="medium">
        <color indexed="10"/>
      </right>
      <top style="medium">
        <color indexed="10"/>
      </top>
      <bottom style="thin">
        <color indexed="8"/>
      </bottom>
      <diagonal/>
    </border>
    <border>
      <left style="medium">
        <color indexed="10"/>
      </left>
      <right style="thin">
        <color indexed="8"/>
      </right>
      <top style="medium">
        <color indexed="10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8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0" fontId="1" fillId="2" borderId="2" xfId="0" applyNumberFormat="1" applyFont="1" applyFill="1" applyBorder="1" applyAlignment="1">
      <alignment vertical="top" wrapText="1"/>
    </xf>
    <xf numFmtId="3" fontId="1" fillId="3" borderId="3" xfId="0" applyNumberFormat="1" applyFont="1" applyFill="1" applyBorder="1" applyAlignment="1">
      <alignment vertical="top" wrapText="1"/>
    </xf>
    <xf numFmtId="9" fontId="5" fillId="3" borderId="4" xfId="0" applyNumberFormat="1" applyFont="1" applyFill="1" applyBorder="1" applyAlignment="1">
      <alignment vertical="top" wrapText="1"/>
    </xf>
    <xf numFmtId="3" fontId="1" fillId="3" borderId="5" xfId="0" applyNumberFormat="1" applyFont="1" applyFill="1" applyBorder="1" applyAlignment="1">
      <alignment vertical="top" wrapText="1"/>
    </xf>
    <xf numFmtId="9" fontId="5" fillId="4" borderId="4" xfId="0" applyNumberFormat="1" applyFont="1" applyFill="1" applyBorder="1" applyAlignment="1">
      <alignment vertical="top" wrapText="1"/>
    </xf>
    <xf numFmtId="0" fontId="1" fillId="4" borderId="5" xfId="0" applyNumberFormat="1" applyFont="1" applyFill="1" applyBorder="1" applyAlignment="1">
      <alignment vertical="top" wrapText="1"/>
    </xf>
    <xf numFmtId="9" fontId="5" fillId="5" borderId="4" xfId="0" applyNumberFormat="1" applyFont="1" applyFill="1" applyBorder="1" applyAlignment="1">
      <alignment vertical="top" wrapText="1"/>
    </xf>
    <xf numFmtId="1" fontId="1" fillId="5" borderId="5" xfId="0" applyNumberFormat="1" applyFont="1" applyFill="1" applyBorder="1" applyAlignment="1">
      <alignment vertical="top" wrapText="1"/>
    </xf>
    <xf numFmtId="164" fontId="5" fillId="5" borderId="4" xfId="0" applyNumberFormat="1" applyFont="1" applyFill="1" applyBorder="1" applyAlignment="1">
      <alignment vertical="top" wrapText="1"/>
    </xf>
    <xf numFmtId="9" fontId="5" fillId="6" borderId="4" xfId="0" applyNumberFormat="1" applyFont="1" applyFill="1" applyBorder="1" applyAlignment="1">
      <alignment vertical="top" wrapText="1"/>
    </xf>
    <xf numFmtId="164" fontId="5" fillId="6" borderId="4" xfId="0" applyNumberFormat="1" applyFont="1" applyFill="1" applyBorder="1" applyAlignment="1">
      <alignment vertical="top" wrapText="1"/>
    </xf>
    <xf numFmtId="0" fontId="1" fillId="2" borderId="3" xfId="0" applyNumberFormat="1" applyFont="1" applyFill="1" applyBorder="1" applyAlignment="1">
      <alignment vertical="top" wrapText="1"/>
    </xf>
    <xf numFmtId="164" fontId="5" fillId="7" borderId="4" xfId="0" applyNumberFormat="1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vertical="top" wrapText="1"/>
    </xf>
    <xf numFmtId="0" fontId="1" fillId="2" borderId="7" xfId="0" applyNumberFormat="1" applyFont="1" applyFill="1" applyBorder="1" applyAlignment="1">
      <alignment vertical="top" wrapText="1"/>
    </xf>
    <xf numFmtId="164" fontId="1" fillId="7" borderId="1" xfId="0" applyNumberFormat="1" applyFont="1" applyFill="1" applyBorder="1" applyAlignment="1">
      <alignment vertical="top" wrapText="1"/>
    </xf>
    <xf numFmtId="165" fontId="1" fillId="2" borderId="7" xfId="0" applyNumberFormat="1" applyFont="1" applyFill="1" applyBorder="1" applyAlignment="1">
      <alignment vertical="top" wrapText="1"/>
    </xf>
    <xf numFmtId="164" fontId="1" fillId="7" borderId="7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3" fontId="5" fillId="3" borderId="4" xfId="0" applyNumberFormat="1" applyFont="1" applyFill="1" applyBorder="1" applyAlignment="1">
      <alignment vertical="top" wrapText="1"/>
    </xf>
    <xf numFmtId="3" fontId="1" fillId="4" borderId="5" xfId="0" applyNumberFormat="1" applyFont="1" applyFill="1" applyBorder="1" applyAlignment="1">
      <alignment vertical="top" wrapText="1"/>
    </xf>
    <xf numFmtId="3" fontId="1" fillId="5" borderId="5" xfId="0" applyNumberFormat="1" applyFont="1" applyFill="1" applyBorder="1" applyAlignment="1">
      <alignment vertical="top" wrapText="1"/>
    </xf>
    <xf numFmtId="164" fontId="1" fillId="6" borderId="6" xfId="0" applyNumberFormat="1" applyFont="1" applyFill="1" applyBorder="1" applyAlignment="1">
      <alignment vertical="top" wrapText="1"/>
    </xf>
    <xf numFmtId="0" fontId="1" fillId="2" borderId="8" xfId="0" applyNumberFormat="1" applyFont="1" applyFill="1" applyBorder="1" applyAlignment="1">
      <alignment vertical="top" wrapText="1"/>
    </xf>
    <xf numFmtId="165" fontId="1" fillId="2" borderId="1" xfId="0" applyNumberFormat="1" applyFont="1" applyFill="1" applyBorder="1" applyAlignment="1">
      <alignment vertical="top" wrapText="1"/>
    </xf>
    <xf numFmtId="0" fontId="5" fillId="3" borderId="4" xfId="0" applyNumberFormat="1" applyFont="1" applyFill="1" applyBorder="1" applyAlignment="1">
      <alignment vertical="top" wrapText="1"/>
    </xf>
    <xf numFmtId="166" fontId="1" fillId="4" borderId="5" xfId="0" applyNumberFormat="1" applyFont="1" applyFill="1" applyBorder="1" applyAlignment="1">
      <alignment vertical="top" wrapText="1"/>
    </xf>
    <xf numFmtId="0" fontId="5" fillId="4" borderId="4" xfId="0" applyNumberFormat="1" applyFont="1" applyFill="1" applyBorder="1" applyAlignment="1">
      <alignment vertical="top" wrapText="1"/>
    </xf>
    <xf numFmtId="9" fontId="1" fillId="5" borderId="5" xfId="0" applyNumberFormat="1" applyFont="1" applyFill="1" applyBorder="1" applyAlignment="1">
      <alignment vertical="top" wrapText="1"/>
    </xf>
    <xf numFmtId="0" fontId="5" fillId="5" borderId="4" xfId="0" applyNumberFormat="1" applyFont="1" applyFill="1" applyBorder="1" applyAlignment="1">
      <alignment vertical="top" wrapText="1"/>
    </xf>
    <xf numFmtId="0" fontId="1" fillId="2" borderId="9" xfId="0" applyNumberFormat="1" applyFont="1" applyFill="1" applyBorder="1" applyAlignment="1">
      <alignment vertical="top" wrapText="1"/>
    </xf>
    <xf numFmtId="167" fontId="1" fillId="7" borderId="7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NumberFormat="1" applyFont="1" applyBorder="1" applyAlignment="1">
      <alignment vertical="top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top" wrapText="1"/>
    </xf>
    <xf numFmtId="0" fontId="1" fillId="0" borderId="3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4F4F4"/>
      <rgbColor rgb="FF515151"/>
      <rgbColor rgb="FFFFE061"/>
      <rgbColor rgb="FFFF5F5D"/>
      <rgbColor rgb="FF63B2DE"/>
      <rgbColor rgb="FF9CE159"/>
      <rgbColor rgb="FFBFBFBF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382672</xdr:colOff>
      <xdr:row>20</xdr:row>
      <xdr:rowOff>120014</xdr:rowOff>
    </xdr:from>
    <xdr:to>
      <xdr:col>10</xdr:col>
      <xdr:colOff>813349</xdr:colOff>
      <xdr:row>21</xdr:row>
      <xdr:rowOff>212724</xdr:rowOff>
    </xdr:to>
    <xdr:sp macro="" textlink="">
      <xdr:nvSpPr>
        <xdr:cNvPr id="2" name="Shape 2"/>
        <xdr:cNvSpPr/>
      </xdr:nvSpPr>
      <xdr:spPr>
        <a:xfrm>
          <a:off x="382672" y="6711314"/>
          <a:ext cx="8825377" cy="32131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0"/>
              </a:moveTo>
              <a:lnTo>
                <a:pt x="21600" y="0"/>
              </a:lnTo>
              <a:lnTo>
                <a:pt x="21600" y="21599"/>
              </a:lnTo>
              <a:lnTo>
                <a:pt x="0" y="21599"/>
              </a:lnTo>
              <a:close/>
            </a:path>
          </a:pathLst>
        </a:cu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rot="0" spcFirstLastPara="1" vertOverflow="overflow" horzOverflow="overflow" vert="horz" wrap="square" lIns="50800" tIns="50800" rIns="50800" bIns="50800" numCol="1" spcCol="38100" rtlCol="0" anchor="t">
          <a:prstTxWarp prst="textNoShape">
            <a:avLst/>
          </a:prstTxWarp>
          <a:noAutofit/>
        </a:bodyPr>
        <a:lstStyle>
          <a:defPPr>
            <a:defRPr>
              <a:solidFill>
                <a:srgbClr val="000000"/>
              </a:solidFill>
            </a:defRPr>
          </a:defPPr>
          <a:lvl1pPr>
            <a:defRPr>
              <a:solidFill>
                <a:srgbClr val="000000"/>
              </a:solidFill>
            </a:defRPr>
          </a:lvl1pPr>
          <a:lvl2pPr>
            <a:defRPr>
              <a:solidFill>
                <a:srgbClr val="000000"/>
              </a:solidFill>
            </a:defRPr>
          </a:lvl2pPr>
          <a:lvl3pPr>
            <a:defRPr>
              <a:solidFill>
                <a:srgbClr val="000000"/>
              </a:solidFill>
            </a:defRPr>
          </a:lvl3pPr>
          <a:lvl4pPr>
            <a:defRPr>
              <a:solidFill>
                <a:srgbClr val="000000"/>
              </a:solidFill>
            </a:defRPr>
          </a:lvl4pPr>
          <a:lvl5pPr>
            <a:defRPr>
              <a:solidFill>
                <a:srgbClr val="000000"/>
              </a:solidFill>
            </a:defRPr>
          </a:lvl5pPr>
          <a:lvl6pPr>
            <a:defRPr>
              <a:solidFill>
                <a:srgbClr val="000000"/>
              </a:solidFill>
            </a:defRPr>
          </a:lvl6pPr>
          <a:lvl7pPr>
            <a:defRPr>
              <a:solidFill>
                <a:srgbClr val="000000"/>
              </a:solidFill>
            </a:defRPr>
          </a:lvl7pPr>
          <a:lvl8pPr>
            <a:defRPr>
              <a:solidFill>
                <a:srgbClr val="000000"/>
              </a:solidFill>
            </a:defRPr>
          </a:lvl8pPr>
          <a:lvl9pPr>
            <a:defRPr>
              <a:solidFill>
                <a:srgbClr val="000000"/>
              </a:solidFill>
            </a:defRPr>
          </a:lvl9pPr>
        </a:lstStyle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355600" algn="l"/>
              <a:tab pos="711200" algn="l"/>
              <a:tab pos="1066800" algn="l"/>
              <a:tab pos="1422400" algn="l"/>
              <a:tab pos="1778000" algn="l"/>
              <a:tab pos="2133600" algn="l"/>
              <a:tab pos="2489200" algn="l"/>
              <a:tab pos="2844800" algn="l"/>
              <a:tab pos="3200400" algn="l"/>
              <a:tab pos="3556000" algn="l"/>
              <a:tab pos="3911600" algn="l"/>
              <a:tab pos="4267200" algn="l"/>
            </a:tabLst>
            <a:defRPr>
              <a:solidFill>
                <a:srgbClr val="000000"/>
              </a:solidFill>
            </a:defRPr>
          </a:pPr>
          <a:r>
            <a:rPr sz="1103" b="0" i="1" u="none" strike="noStrike" cap="none" baseline="0">
              <a:solidFill>
                <a:srgbClr val="000000"/>
              </a:solidFill>
              <a:latin typeface="Helvetica"/>
              <a:ea typeface="Helvetica"/>
              <a:cs typeface="Helvetica"/>
              <a:sym typeface="Helvetica"/>
            </a:rPr>
            <a:t>* ячейки с выделенными значениями в рамке, заполняются пользователем, в зависимости от его целей и доступной информации</a:t>
          </a:r>
          <a:endParaRPr>
            <a:solidFill>
              <a:srgbClr val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20"/>
  <sheetViews>
    <sheetView showGridLines="0" tabSelected="1" topLeftCell="A2" workbookViewId="0">
      <selection activeCell="D30" sqref="D30"/>
    </sheetView>
  </sheetViews>
  <sheetFormatPr baseColWidth="10" defaultColWidth="12.25" defaultRowHeight="18" customHeight="1" x14ac:dyDescent="0"/>
  <cols>
    <col min="1" max="1" width="4.375" style="1" customWidth="1"/>
    <col min="2" max="2" width="9.75" style="1" customWidth="1"/>
    <col min="3" max="3" width="8.125" style="1" customWidth="1"/>
    <col min="4" max="4" width="7.5" style="1" customWidth="1"/>
    <col min="5" max="5" width="8.875" style="1" customWidth="1"/>
    <col min="6" max="6" width="6.625" style="1" customWidth="1"/>
    <col min="7" max="7" width="10" style="1" customWidth="1"/>
    <col min="8" max="8" width="6.25" style="1" customWidth="1"/>
    <col min="9" max="9" width="10.125" style="1" customWidth="1"/>
    <col min="10" max="10" width="11" style="1" customWidth="1"/>
    <col min="11" max="11" width="11.5" style="1" customWidth="1"/>
    <col min="12" max="256" width="12.25" style="1" customWidth="1"/>
  </cols>
  <sheetData>
    <row r="1" spans="1:11" ht="0" hidden="1" customHeight="1"/>
    <row r="2" spans="1:11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21.25" customHeight="1">
      <c r="A3" s="2" t="s">
        <v>1</v>
      </c>
      <c r="B3" s="42" t="s">
        <v>2</v>
      </c>
      <c r="C3" s="44"/>
      <c r="D3" s="44"/>
      <c r="E3" s="42" t="s">
        <v>3</v>
      </c>
      <c r="F3" s="44"/>
      <c r="G3" s="42" t="s">
        <v>4</v>
      </c>
      <c r="H3" s="44"/>
      <c r="I3" s="44"/>
      <c r="J3" s="42" t="s">
        <v>5</v>
      </c>
      <c r="K3" s="44"/>
    </row>
    <row r="4" spans="1:11" ht="45.25" customHeight="1">
      <c r="A4" s="45">
        <v>1</v>
      </c>
      <c r="B4" s="4" t="s">
        <v>6</v>
      </c>
      <c r="C4" s="5" t="s">
        <v>7</v>
      </c>
      <c r="D4" s="4" t="s">
        <v>8</v>
      </c>
      <c r="E4" s="5" t="s">
        <v>9</v>
      </c>
      <c r="F4" s="4" t="s">
        <v>10</v>
      </c>
      <c r="G4" s="5" t="s">
        <v>11</v>
      </c>
      <c r="H4" s="4" t="s">
        <v>12</v>
      </c>
      <c r="I4" s="5" t="s">
        <v>13</v>
      </c>
      <c r="J4" s="5" t="s">
        <v>14</v>
      </c>
      <c r="K4" s="5" t="s">
        <v>15</v>
      </c>
    </row>
    <row r="5" spans="1:11" ht="22" customHeight="1">
      <c r="A5" s="44"/>
      <c r="B5" s="6">
        <f>D5/1/C5</f>
        <v>4000</v>
      </c>
      <c r="C5" s="7">
        <v>0.1</v>
      </c>
      <c r="D5" s="8">
        <f>F5/1/E5</f>
        <v>400</v>
      </c>
      <c r="E5" s="9">
        <v>0.1</v>
      </c>
      <c r="F5" s="10">
        <f>H5/1/G5</f>
        <v>40</v>
      </c>
      <c r="G5" s="11">
        <v>0.3</v>
      </c>
      <c r="H5" s="12">
        <f>K5/(I5*J5)</f>
        <v>12</v>
      </c>
      <c r="I5" s="13">
        <v>500000</v>
      </c>
      <c r="J5" s="14">
        <v>0.05</v>
      </c>
      <c r="K5" s="15">
        <v>300000</v>
      </c>
    </row>
    <row r="6" spans="1:11" ht="22" customHeight="1">
      <c r="A6" s="46"/>
      <c r="B6" s="16" t="s">
        <v>16</v>
      </c>
      <c r="C6" s="17">
        <v>5</v>
      </c>
      <c r="D6" s="18"/>
      <c r="E6" s="19" t="s">
        <v>17</v>
      </c>
      <c r="F6" s="20">
        <f>C7/F5</f>
        <v>50</v>
      </c>
      <c r="G6" s="19" t="s">
        <v>18</v>
      </c>
      <c r="H6" s="20">
        <f>C7/H5</f>
        <v>166.66666666666666</v>
      </c>
      <c r="I6" s="19"/>
      <c r="J6" s="19" t="s">
        <v>19</v>
      </c>
      <c r="K6" s="21">
        <f>K5/C7</f>
        <v>150</v>
      </c>
    </row>
    <row r="7" spans="1:11" ht="33.25" customHeight="1">
      <c r="A7" s="44"/>
      <c r="B7" s="3" t="s">
        <v>20</v>
      </c>
      <c r="C7" s="22">
        <f>C6*D5</f>
        <v>2000</v>
      </c>
      <c r="D7" s="3"/>
      <c r="E7" s="23"/>
      <c r="F7" s="23"/>
      <c r="G7" s="23"/>
      <c r="H7" s="23"/>
      <c r="I7" s="23"/>
      <c r="J7" s="23"/>
      <c r="K7" s="23"/>
    </row>
    <row r="8" spans="1:11" ht="26.25" customHeight="1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 ht="21.25" customHeight="1">
      <c r="A9" s="26"/>
      <c r="B9" s="42" t="s">
        <v>2</v>
      </c>
      <c r="C9" s="43"/>
      <c r="D9" s="43"/>
      <c r="E9" s="42" t="s">
        <v>3</v>
      </c>
      <c r="F9" s="43"/>
      <c r="G9" s="42" t="s">
        <v>4</v>
      </c>
      <c r="H9" s="43"/>
      <c r="I9" s="43"/>
      <c r="J9" s="42" t="s">
        <v>5</v>
      </c>
      <c r="K9" s="43"/>
    </row>
    <row r="10" spans="1:11" ht="45.25" customHeight="1">
      <c r="A10" s="45">
        <v>2</v>
      </c>
      <c r="B10" s="5" t="s">
        <v>6</v>
      </c>
      <c r="C10" s="5" t="s">
        <v>7</v>
      </c>
      <c r="D10" s="4" t="s">
        <v>8</v>
      </c>
      <c r="E10" s="5" t="s">
        <v>9</v>
      </c>
      <c r="F10" s="4" t="s">
        <v>10</v>
      </c>
      <c r="G10" s="5" t="s">
        <v>11</v>
      </c>
      <c r="H10" s="4" t="s">
        <v>12</v>
      </c>
      <c r="I10" s="5" t="s">
        <v>13</v>
      </c>
      <c r="J10" s="5" t="s">
        <v>14</v>
      </c>
      <c r="K10" s="4" t="s">
        <v>15</v>
      </c>
    </row>
    <row r="11" spans="1:11" ht="22" customHeight="1">
      <c r="A11" s="47"/>
      <c r="B11" s="27">
        <v>100000</v>
      </c>
      <c r="C11" s="7">
        <v>0.02</v>
      </c>
      <c r="D11" s="8">
        <f>B11*C11</f>
        <v>2000</v>
      </c>
      <c r="E11" s="9">
        <v>0.09</v>
      </c>
      <c r="F11" s="28">
        <f>D11*E11</f>
        <v>180</v>
      </c>
      <c r="G11" s="11">
        <v>0.1</v>
      </c>
      <c r="H11" s="29">
        <f>F11*G11</f>
        <v>18</v>
      </c>
      <c r="I11" s="13">
        <v>500000</v>
      </c>
      <c r="J11" s="14">
        <v>0.05</v>
      </c>
      <c r="K11" s="30">
        <f>I11*J11*H11-C13</f>
        <v>444000</v>
      </c>
    </row>
    <row r="12" spans="1:11" ht="22" customHeight="1">
      <c r="A12" s="46"/>
      <c r="B12" s="31" t="s">
        <v>16</v>
      </c>
      <c r="C12" s="17">
        <v>3</v>
      </c>
      <c r="D12" s="18"/>
      <c r="E12" s="19" t="s">
        <v>17</v>
      </c>
      <c r="F12" s="20">
        <f>C13/F11</f>
        <v>33.333333333333336</v>
      </c>
      <c r="G12" s="19" t="s">
        <v>18</v>
      </c>
      <c r="H12" s="20">
        <f>C13/H11</f>
        <v>333.33333333333331</v>
      </c>
      <c r="I12" s="19"/>
      <c r="J12" s="19" t="s">
        <v>19</v>
      </c>
      <c r="K12" s="32">
        <f>K11/C13</f>
        <v>74</v>
      </c>
    </row>
    <row r="13" spans="1:11" ht="33.25" customHeight="1">
      <c r="A13" s="44"/>
      <c r="B13" s="3" t="s">
        <v>20</v>
      </c>
      <c r="C13" s="22">
        <f>C12*D11</f>
        <v>6000</v>
      </c>
      <c r="D13" s="3"/>
      <c r="E13" s="23"/>
      <c r="F13" s="23"/>
      <c r="G13" s="23"/>
      <c r="H13" s="23"/>
      <c r="I13" s="23"/>
      <c r="J13" s="23"/>
      <c r="K13" s="23"/>
    </row>
    <row r="14" spans="1:11" ht="26.25" customHeight="1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spans="1:11" ht="21.25" customHeight="1">
      <c r="A15" s="26"/>
      <c r="B15" s="42" t="s">
        <v>2</v>
      </c>
      <c r="C15" s="43"/>
      <c r="D15" s="43"/>
      <c r="E15" s="42" t="s">
        <v>3</v>
      </c>
      <c r="F15" s="43"/>
      <c r="G15" s="42" t="s">
        <v>4</v>
      </c>
      <c r="H15" s="43"/>
      <c r="I15" s="43"/>
      <c r="J15" s="42" t="s">
        <v>5</v>
      </c>
      <c r="K15" s="43"/>
    </row>
    <row r="16" spans="1:11" ht="45.25" customHeight="1">
      <c r="A16" s="45">
        <v>3</v>
      </c>
      <c r="B16" s="4" t="s">
        <v>6</v>
      </c>
      <c r="C16" s="5" t="s">
        <v>7</v>
      </c>
      <c r="D16" s="5" t="s">
        <v>8</v>
      </c>
      <c r="E16" s="4" t="s">
        <v>9</v>
      </c>
      <c r="F16" s="5" t="s">
        <v>10</v>
      </c>
      <c r="G16" s="4" t="s">
        <v>11</v>
      </c>
      <c r="H16" s="5" t="s">
        <v>12</v>
      </c>
      <c r="I16" s="5" t="s">
        <v>13</v>
      </c>
      <c r="J16" s="5" t="s">
        <v>14</v>
      </c>
      <c r="K16" s="4" t="s">
        <v>15</v>
      </c>
    </row>
    <row r="17" spans="1:11" ht="22" customHeight="1">
      <c r="A17" s="44"/>
      <c r="B17" s="6">
        <f>1/C17*D17</f>
        <v>10000</v>
      </c>
      <c r="C17" s="7">
        <v>0.05</v>
      </c>
      <c r="D17" s="33">
        <v>500</v>
      </c>
      <c r="E17" s="34">
        <f>F17/D17</f>
        <v>0.1</v>
      </c>
      <c r="F17" s="35">
        <v>50</v>
      </c>
      <c r="G17" s="36">
        <f>H17/F17</f>
        <v>0.2</v>
      </c>
      <c r="H17" s="37">
        <v>10</v>
      </c>
      <c r="I17" s="13">
        <v>500000</v>
      </c>
      <c r="J17" s="14">
        <v>0.05</v>
      </c>
      <c r="K17" s="30">
        <f>I17*J17*H17-C19</f>
        <v>248500</v>
      </c>
    </row>
    <row r="18" spans="1:11" ht="22" customHeight="1">
      <c r="A18" s="46"/>
      <c r="B18" s="16" t="s">
        <v>16</v>
      </c>
      <c r="C18" s="17">
        <v>3</v>
      </c>
      <c r="D18" s="38"/>
      <c r="E18" s="4" t="s">
        <v>17</v>
      </c>
      <c r="F18" s="22">
        <f>C19/F17</f>
        <v>30</v>
      </c>
      <c r="G18" s="4" t="s">
        <v>18</v>
      </c>
      <c r="H18" s="39">
        <f>C19/H17</f>
        <v>150</v>
      </c>
      <c r="I18" s="19"/>
      <c r="J18" s="19" t="s">
        <v>19</v>
      </c>
      <c r="K18" s="32">
        <f>K17/C19</f>
        <v>165.66666666666666</v>
      </c>
    </row>
    <row r="19" spans="1:11" ht="33.25" customHeight="1">
      <c r="A19" s="44"/>
      <c r="B19" s="3" t="s">
        <v>20</v>
      </c>
      <c r="C19" s="22">
        <f>C18*D17</f>
        <v>1500</v>
      </c>
      <c r="D19" s="3"/>
      <c r="E19" s="23"/>
      <c r="F19" s="23"/>
      <c r="G19" s="23"/>
      <c r="H19" s="23"/>
      <c r="I19" s="23"/>
      <c r="J19" s="23"/>
      <c r="K19" s="23"/>
    </row>
    <row r="20" spans="1:11" ht="20.25" customHeight="1">
      <c r="A20" s="46"/>
      <c r="B20" s="25"/>
      <c r="C20" s="25"/>
      <c r="D20" s="25"/>
      <c r="E20" s="25"/>
      <c r="F20" s="25"/>
      <c r="G20" s="25"/>
      <c r="H20" s="25"/>
      <c r="I20" s="25"/>
      <c r="J20" s="25"/>
      <c r="K20" s="25"/>
    </row>
  </sheetData>
  <mergeCells count="16">
    <mergeCell ref="A16:A20"/>
    <mergeCell ref="A10:A13"/>
    <mergeCell ref="A2:K2"/>
    <mergeCell ref="G15:I15"/>
    <mergeCell ref="E15:F15"/>
    <mergeCell ref="B15:D15"/>
    <mergeCell ref="B3:D3"/>
    <mergeCell ref="J9:K9"/>
    <mergeCell ref="E3:F3"/>
    <mergeCell ref="G3:I3"/>
    <mergeCell ref="J3:K3"/>
    <mergeCell ref="A4:A7"/>
    <mergeCell ref="G9:I9"/>
    <mergeCell ref="E9:F9"/>
    <mergeCell ref="J15:K15"/>
    <mergeCell ref="B9:D9"/>
  </mergeCells>
  <pageMargins left="0" right="0" top="0" bottom="0" header="0" footer="0"/>
  <headerFooter>
    <oddFooter>&amp;"Helvetica,Regular"&amp;11&amp;P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1 - ДЕКОМПОЗИЦИЯ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Premium</cp:lastModifiedBy>
  <dcterms:modified xsi:type="dcterms:W3CDTF">2014-02-12T21:54:04Z</dcterms:modified>
</cp:coreProperties>
</file>